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nb\Documents\iGEM Pictures\"/>
    </mc:Choice>
  </mc:AlternateContent>
  <bookViews>
    <workbookView xWindow="0" yWindow="0" windowWidth="20490" windowHeight="77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C11" i="1"/>
  <c r="C10" i="1"/>
  <c r="B8" i="1" l="1"/>
  <c r="D8" i="1" s="1"/>
  <c r="J5" i="1"/>
  <c r="J6" i="1"/>
  <c r="J7" i="1"/>
  <c r="J8" i="1"/>
  <c r="J4" i="1"/>
  <c r="D5" i="1"/>
  <c r="D6" i="1"/>
  <c r="D7" i="1"/>
  <c r="D4" i="1"/>
</calcChain>
</file>

<file path=xl/sharedStrings.xml><?xml version="1.0" encoding="utf-8"?>
<sst xmlns="http://schemas.openxmlformats.org/spreadsheetml/2006/main" count="10" uniqueCount="10">
  <si>
    <t>H</t>
  </si>
  <si>
    <t>H StdDev</t>
  </si>
  <si>
    <t>L</t>
  </si>
  <si>
    <t>L StdDev</t>
  </si>
  <si>
    <t>StdDev %</t>
  </si>
  <si>
    <t>StdDev%</t>
  </si>
  <si>
    <t>Conc</t>
  </si>
  <si>
    <t>Max H</t>
  </si>
  <si>
    <t>Min H</t>
  </si>
  <si>
    <t>%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</si>
</sst>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Hue vs IPTG Concentration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1000</c:v>
              </c:pt>
              <c:pt idx="1">
                <c:v>500</c:v>
              </c:pt>
              <c:pt idx="2">
                <c:v>100</c:v>
              </c:pt>
              <c:pt idx="3">
                <c:v>10</c:v>
              </c:pt>
              <c:pt idx="4">
                <c:v>0</c:v>
              </c:pt>
            </c:numLit>
          </c:cat>
          <c:val>
            <c:numRef>
              <c:f>Sheet1!$B$4:$B$8</c:f>
              <c:numCache>
                <c:formatCode>0.0</c:formatCode>
                <c:ptCount val="5"/>
                <c:pt idx="0">
                  <c:v>269.5</c:v>
                </c:pt>
                <c:pt idx="1">
                  <c:v>268.89999999999998</c:v>
                </c:pt>
                <c:pt idx="2">
                  <c:v>302.19</c:v>
                </c:pt>
                <c:pt idx="3">
                  <c:v>339.7165</c:v>
                </c:pt>
                <c:pt idx="4">
                  <c:v>400.15854999999999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84-418D-BDF1-43F0922195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364840"/>
        <c:axId val="37359352"/>
      </c:barChart>
      <c:catAx>
        <c:axId val="3736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IPTG</a:t>
                </a:r>
                <a:r>
                  <a:rPr lang="en-US" baseline="0"/>
                  <a:t> Concentration (uL)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9352"/>
        <c:crosses val="autoZero"/>
        <c:auto val="1"/>
        <c:lblAlgn val="ctr"/>
        <c:lblOffset val="100"/>
        <c:noMultiLvlLbl val="0"/>
      </c:catAx>
      <c:valAx>
        <c:axId val="37359352"/>
        <c:scaling>
          <c:orientation val="minMax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Purple vs IPTG</a:t>
            </a:r>
            <a:r>
              <a:rPr lang="en-US" baseline="0"/>
              <a:t> Concentration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% Purple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5"/>
              <c:pt idx="0">
                <c:v>1000</c:v>
              </c:pt>
              <c:pt idx="1">
                <c:v>500</c:v>
              </c:pt>
              <c:pt idx="2">
                <c:v>100</c:v>
              </c:pt>
              <c:pt idx="3">
                <c:v>10</c:v>
              </c:pt>
              <c:pt idx="4">
                <c:v>0</c:v>
              </c:pt>
            </c:numLit>
          </c:cat>
          <c:val>
            <c:numRef>
              <c:f>Sheet1!$F$4:$F$8</c:f>
              <c:numCache>
                <c:formatCode>0.0%</c:formatCode>
                <c:ptCount val="5"/>
                <c:pt idx="0">
                  <c:v>0.99542886920509166</c:v>
                </c:pt>
                <c:pt idx="1">
                  <c:v>1</c:v>
                </c:pt>
                <c:pt idx="2">
                  <c:v>0.74637842639584229</c:v>
                </c:pt>
                <c:pt idx="3">
                  <c:v>0.46048086010397027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D-44B3-8238-63EC06B81D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358568"/>
        <c:axId val="37365624"/>
      </c:barChart>
      <c:catAx>
        <c:axId val="37358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IPTG Concentration</a:t>
                </a:r>
                <a:r>
                  <a:rPr lang="en-US" baseline="0"/>
                  <a:t> (uL)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5624"/>
        <c:crosses val="autoZero"/>
        <c:auto val="1"/>
        <c:lblAlgn val="ctr"/>
        <c:lblOffset val="100"/>
        <c:noMultiLvlLbl val="0"/>
      </c:catAx>
      <c:valAx>
        <c:axId val="37365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of Purple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13</xdr:row>
      <xdr:rowOff>57150</xdr:rowOff>
    </xdr:from>
    <xdr:to>
      <xdr:col>9</xdr:col>
      <xdr:colOff>495300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8132AB3-D239-447E-9B14-C41BCFFEE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160020</xdr:colOff>
      <xdr:row>28</xdr:row>
      <xdr:rowOff>133350</xdr:rowOff>
    </xdr:from>
    <xdr:to>
      <xdr:col>9</xdr:col>
      <xdr:colOff>487680</xdr:colOff>
      <xdr:row>45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F0CEF2DE-FDB9-4344-9B3C-C01FE6F6A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K28" sqref="K28:K32"/>
    </sheetView>
  </sheetViews>
  <sheetFormatPr defaultRowHeight="15" x14ac:dyDescent="0.25"/>
  <cols>
    <col min="1" max="1" width="6.140625" customWidth="1"/>
    <col min="3" max="4" width="9.42578125" customWidth="1"/>
    <col min="5" max="5" width="4.85546875" customWidth="1"/>
    <col min="6" max="6" width="8.85546875" customWidth="1"/>
    <col min="7" max="7" width="9.42578125" customWidth="1"/>
  </cols>
  <sheetData>
    <row r="3" spans="1:10" x14ac:dyDescent="0.25">
      <c r="A3" s="2" t="s">
        <v>6</v>
      </c>
      <c r="B3" s="2" t="s">
        <v>0</v>
      </c>
      <c r="C3" s="2" t="s">
        <v>1</v>
      </c>
      <c r="D3" s="2" t="s">
        <v>4</v>
      </c>
      <c r="E3" s="2"/>
      <c r="F3" s="2" t="s">
        <v>9</v>
      </c>
      <c r="G3" s="2"/>
      <c r="H3" s="2" t="s">
        <v>2</v>
      </c>
      <c r="I3" s="2" t="s">
        <v>3</v>
      </c>
      <c r="J3" s="2" t="s">
        <v>5</v>
      </c>
    </row>
    <row r="4" spans="1:10" x14ac:dyDescent="0.25">
      <c r="A4">
        <v>1000</v>
      </c>
      <c r="B4" s="1">
        <v>269.5</v>
      </c>
      <c r="C4" s="1">
        <v>7.5749449999999996</v>
      </c>
      <c r="D4" s="1">
        <f>100*C4/B4</f>
        <v>2.81074025974026</v>
      </c>
      <c r="E4" s="1"/>
      <c r="F4" s="3">
        <f>($B$8-B4)/($C$10-$C$11)</f>
        <v>0.99542886920509166</v>
      </c>
      <c r="G4" s="1"/>
      <c r="H4" s="1">
        <v>63.226140000000001</v>
      </c>
      <c r="I4" s="1">
        <v>19.274450000000002</v>
      </c>
      <c r="J4" s="1">
        <f>100*I4/H4</f>
        <v>30.484938666190917</v>
      </c>
    </row>
    <row r="5" spans="1:10" x14ac:dyDescent="0.25">
      <c r="A5">
        <v>500</v>
      </c>
      <c r="B5" s="1">
        <v>268.89999999999998</v>
      </c>
      <c r="C5" s="1">
        <v>4.728631</v>
      </c>
      <c r="D5" s="1">
        <f t="shared" ref="D5:D7" si="0">100*C5/B5</f>
        <v>1.7585091111937525</v>
      </c>
      <c r="E5" s="1"/>
      <c r="F5" s="3">
        <f t="shared" ref="F5:F8" si="1">($B$8-B5)/($C$10-$C$11)</f>
        <v>1</v>
      </c>
      <c r="G5" s="1"/>
      <c r="H5" s="1">
        <v>54.885849999999998</v>
      </c>
      <c r="I5" s="1">
        <v>12.49306</v>
      </c>
      <c r="J5" s="1">
        <f t="shared" ref="J5:J8" si="2">100*I5/H5</f>
        <v>22.761895825608971</v>
      </c>
    </row>
    <row r="6" spans="1:10" x14ac:dyDescent="0.25">
      <c r="A6">
        <v>100</v>
      </c>
      <c r="B6" s="1">
        <v>302.19</v>
      </c>
      <c r="C6" s="1">
        <v>12.26328</v>
      </c>
      <c r="D6" s="1">
        <f t="shared" si="0"/>
        <v>4.0581356100466595</v>
      </c>
      <c r="E6" s="1"/>
      <c r="F6" s="3">
        <f t="shared" si="1"/>
        <v>0.74637842639584229</v>
      </c>
      <c r="G6" s="1"/>
      <c r="H6" s="1">
        <v>65.913759999999996</v>
      </c>
      <c r="I6" s="1">
        <v>11.902979999999999</v>
      </c>
      <c r="J6" s="1">
        <f t="shared" si="2"/>
        <v>18.058414510111394</v>
      </c>
    </row>
    <row r="7" spans="1:10" x14ac:dyDescent="0.25">
      <c r="A7">
        <v>10</v>
      </c>
      <c r="B7" s="1">
        <v>339.7165</v>
      </c>
      <c r="C7" s="1">
        <v>13.78017</v>
      </c>
      <c r="D7" s="1">
        <f t="shared" si="0"/>
        <v>4.0563734761190586</v>
      </c>
      <c r="E7" s="1"/>
      <c r="F7" s="3">
        <f t="shared" si="1"/>
        <v>0.46048086010397027</v>
      </c>
      <c r="G7" s="1"/>
      <c r="H7" s="1">
        <v>86.238060000000004</v>
      </c>
      <c r="I7" s="1">
        <v>14.410909999999999</v>
      </c>
      <c r="J7" s="1">
        <f t="shared" si="2"/>
        <v>16.710614779599631</v>
      </c>
    </row>
    <row r="8" spans="1:10" x14ac:dyDescent="0.25">
      <c r="A8">
        <v>0</v>
      </c>
      <c r="B8" s="1">
        <f>40.15855+360</f>
        <v>400.15854999999999</v>
      </c>
      <c r="C8" s="1">
        <v>17.191500000000001</v>
      </c>
      <c r="D8" s="1">
        <f>100*C8/B8</f>
        <v>4.2961721047819674</v>
      </c>
      <c r="E8" s="1"/>
      <c r="F8" s="3">
        <f t="shared" si="1"/>
        <v>0</v>
      </c>
      <c r="G8" s="1"/>
      <c r="H8" s="1">
        <v>107.8282</v>
      </c>
      <c r="I8" s="1">
        <v>16.047229999999999</v>
      </c>
      <c r="J8" s="1">
        <f t="shared" si="2"/>
        <v>14.882220050042568</v>
      </c>
    </row>
    <row r="9" spans="1:10" x14ac:dyDescent="0.25">
      <c r="F9" s="3"/>
    </row>
    <row r="10" spans="1:10" x14ac:dyDescent="0.25">
      <c r="B10" t="s">
        <v>7</v>
      </c>
      <c r="C10" s="1">
        <f>MAX(B4:B8)</f>
        <v>400.15854999999999</v>
      </c>
    </row>
    <row r="11" spans="1:10" x14ac:dyDescent="0.25">
      <c r="B11" t="s">
        <v>8</v>
      </c>
      <c r="C11" s="1">
        <f>MIN(B4:B8)</f>
        <v>268.89999999999998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2017-11-01T21:55:50Z</dcterms:created>
  <dcterms:modified xsi:type="dcterms:W3CDTF">2017-11-01T23:34:45Z</dcterms:modified>
</cp:coreProperties>
</file>